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5315" windowHeight="79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4" i="1"/>
  <c r="C15"/>
  <c r="C16"/>
  <c r="C18"/>
  <c r="C19"/>
  <c r="C17"/>
  <c r="C13"/>
  <c r="C21"/>
  <c r="C22"/>
</calcChain>
</file>

<file path=xl/sharedStrings.xml><?xml version="1.0" encoding="utf-8"?>
<sst xmlns="http://schemas.openxmlformats.org/spreadsheetml/2006/main" count="50" uniqueCount="50">
  <si>
    <t>Annual fuel expenditure</t>
  </si>
  <si>
    <t>Grade of fuel</t>
  </si>
  <si>
    <t>From claimant:</t>
  </si>
  <si>
    <t>Price per first mile</t>
  </si>
  <si>
    <t>Price per subsequent mile</t>
  </si>
  <si>
    <t>Average trip length</t>
  </si>
  <si>
    <t>From published stats:</t>
  </si>
  <si>
    <t>Average fuel price per litre</t>
  </si>
  <si>
    <t>Miles per gallon</t>
  </si>
  <si>
    <t>A</t>
  </si>
  <si>
    <t>B</t>
  </si>
  <si>
    <t>C</t>
  </si>
  <si>
    <t>D</t>
  </si>
  <si>
    <t>E</t>
  </si>
  <si>
    <t>F</t>
  </si>
  <si>
    <t>G</t>
  </si>
  <si>
    <t>Calculation steps</t>
  </si>
  <si>
    <t>H</t>
  </si>
  <si>
    <t xml:space="preserve">Convert fuel expense to litres </t>
  </si>
  <si>
    <t>A divded by G</t>
  </si>
  <si>
    <t>Find average cost of claimant's fuel grade (B) over assessment period from source such as AA website</t>
  </si>
  <si>
    <t>Convert litres to gallons</t>
  </si>
  <si>
    <t>I</t>
  </si>
  <si>
    <t>J</t>
  </si>
  <si>
    <t>Convert gallons to miles travelled</t>
  </si>
  <si>
    <t>I multiplied by C</t>
  </si>
  <si>
    <t>K</t>
  </si>
  <si>
    <t>Isolate fare-paying miles</t>
  </si>
  <si>
    <t>Half of J - assume 50% dead miles</t>
  </si>
  <si>
    <t>L</t>
  </si>
  <si>
    <t>Work out average fare per trip</t>
  </si>
  <si>
    <t>M</t>
  </si>
  <si>
    <t>Number of fare paying trips</t>
  </si>
  <si>
    <t>Average trip length above one mile (F-1) x E, plus price per first mile; variable according to operator policy</t>
  </si>
  <si>
    <t>"Live" miles K divided by average trip length F</t>
  </si>
  <si>
    <t>N</t>
  </si>
  <si>
    <t>Fare income</t>
  </si>
  <si>
    <t>Number of trips (M) x fare per trip (L)</t>
  </si>
  <si>
    <t>O</t>
  </si>
  <si>
    <t>At your discretion!</t>
  </si>
  <si>
    <t>P</t>
  </si>
  <si>
    <t>Fare income including tips</t>
  </si>
  <si>
    <t>Tips percentage</t>
  </si>
  <si>
    <t>Tip income</t>
  </si>
  <si>
    <t>N x O/100</t>
  </si>
  <si>
    <t>N + P</t>
  </si>
  <si>
    <t>Q</t>
  </si>
  <si>
    <t>MINICAB CROSS-CHECKER</t>
  </si>
  <si>
    <t>Complete the boxes shaded in yellow</t>
  </si>
  <si>
    <t>H divided by 4.545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</si>
</sst>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/>
    <xf numFmtId="2" fontId="0" fillId="2" borderId="1" xfId="0" applyNumberFormat="1" applyFill="1" applyBorder="1"/>
    <xf numFmtId="2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J23" sqref="J23"/>
    </sheetView>
  </sheetViews>
  <sheetFormatPr defaultRowHeight="15"/>
  <cols>
    <col min="1" max="1" width="9.140625" style="2"/>
    <col min="2" max="2" width="31.140625" customWidth="1"/>
    <col min="3" max="3" width="13.140625" style="3" customWidth="1"/>
    <col min="4" max="4" width="18.28515625" customWidth="1"/>
  </cols>
  <sheetData>
    <row r="1" spans="1:6">
      <c r="B1" s="1" t="s">
        <v>2</v>
      </c>
    </row>
    <row r="2" spans="1:6">
      <c r="A2" s="2" t="s">
        <v>9</v>
      </c>
      <c r="B2" t="s">
        <v>0</v>
      </c>
      <c r="C2" s="5"/>
    </row>
    <row r="3" spans="1:6" ht="18.75">
      <c r="A3" s="2" t="s">
        <v>10</v>
      </c>
      <c r="B3" t="s">
        <v>1</v>
      </c>
      <c r="C3" s="5"/>
      <c r="F3" s="4" t="s">
        <v>47</v>
      </c>
    </row>
    <row r="4" spans="1:6">
      <c r="A4" s="2" t="s">
        <v>11</v>
      </c>
      <c r="B4" t="s">
        <v>8</v>
      </c>
      <c r="C4" s="5"/>
      <c r="F4" t="s">
        <v>48</v>
      </c>
    </row>
    <row r="5" spans="1:6">
      <c r="A5" s="2" t="s">
        <v>12</v>
      </c>
      <c r="B5" t="s">
        <v>3</v>
      </c>
      <c r="C5" s="5"/>
    </row>
    <row r="6" spans="1:6">
      <c r="A6" s="2" t="s">
        <v>13</v>
      </c>
      <c r="B6" t="s">
        <v>4</v>
      </c>
      <c r="C6" s="5"/>
    </row>
    <row r="7" spans="1:6">
      <c r="A7" s="2" t="s">
        <v>14</v>
      </c>
      <c r="B7" t="s">
        <v>5</v>
      </c>
      <c r="C7" s="5"/>
    </row>
    <row r="9" spans="1:6">
      <c r="B9" s="1" t="s">
        <v>6</v>
      </c>
    </row>
    <row r="10" spans="1:6">
      <c r="A10" s="2" t="s">
        <v>15</v>
      </c>
      <c r="B10" t="s">
        <v>7</v>
      </c>
      <c r="C10" s="5"/>
      <c r="D10" t="s">
        <v>20</v>
      </c>
    </row>
    <row r="12" spans="1:6">
      <c r="B12" s="1" t="s">
        <v>16</v>
      </c>
    </row>
    <row r="13" spans="1:6">
      <c r="A13" s="2" t="s">
        <v>17</v>
      </c>
      <c r="B13" t="s">
        <v>18</v>
      </c>
      <c r="C13" s="3" t="e">
        <f>C2/C10</f>
        <v>#DIV/0!</v>
      </c>
      <c r="D13" t="s">
        <v>19</v>
      </c>
    </row>
    <row r="14" spans="1:6">
      <c r="A14" s="2" t="s">
        <v>22</v>
      </c>
      <c r="B14" t="s">
        <v>21</v>
      </c>
      <c r="C14" s="3" t="e">
        <f>C13/4.545</f>
        <v>#DIV/0!</v>
      </c>
      <c r="D14" t="s">
        <v>49</v>
      </c>
    </row>
    <row r="15" spans="1:6">
      <c r="A15" s="2" t="s">
        <v>23</v>
      </c>
      <c r="B15" t="s">
        <v>24</v>
      </c>
      <c r="C15" s="3" t="e">
        <f>C14*C4</f>
        <v>#DIV/0!</v>
      </c>
      <c r="D15" t="s">
        <v>25</v>
      </c>
    </row>
    <row r="16" spans="1:6">
      <c r="A16" s="2" t="s">
        <v>26</v>
      </c>
      <c r="B16" t="s">
        <v>27</v>
      </c>
      <c r="C16" s="3" t="e">
        <f>C15/2</f>
        <v>#DIV/0!</v>
      </c>
      <c r="D16" t="s">
        <v>28</v>
      </c>
    </row>
    <row r="17" spans="1:4">
      <c r="A17" s="2" t="s">
        <v>29</v>
      </c>
      <c r="B17" t="s">
        <v>30</v>
      </c>
      <c r="C17" s="3">
        <f>((C7-1)*C6)+C5</f>
        <v>0</v>
      </c>
      <c r="D17" t="s">
        <v>33</v>
      </c>
    </row>
    <row r="18" spans="1:4">
      <c r="A18" s="2" t="s">
        <v>31</v>
      </c>
      <c r="B18" t="s">
        <v>32</v>
      </c>
      <c r="C18" s="3" t="e">
        <f>C16/C7</f>
        <v>#DIV/0!</v>
      </c>
      <c r="D18" t="s">
        <v>34</v>
      </c>
    </row>
    <row r="19" spans="1:4">
      <c r="A19" s="2" t="s">
        <v>35</v>
      </c>
      <c r="B19" t="s">
        <v>36</v>
      </c>
      <c r="C19" s="3" t="e">
        <f>C18*C17</f>
        <v>#DIV/0!</v>
      </c>
      <c r="D19" t="s">
        <v>37</v>
      </c>
    </row>
    <row r="20" spans="1:4">
      <c r="A20" s="2" t="s">
        <v>38</v>
      </c>
      <c r="B20" t="s">
        <v>42</v>
      </c>
      <c r="C20" s="5"/>
      <c r="D20" t="s">
        <v>39</v>
      </c>
    </row>
    <row r="21" spans="1:4">
      <c r="A21" s="2" t="s">
        <v>40</v>
      </c>
      <c r="B21" t="s">
        <v>43</v>
      </c>
      <c r="C21" s="3" t="e">
        <f>C19*C20/100</f>
        <v>#DIV/0!</v>
      </c>
      <c r="D21" t="s">
        <v>44</v>
      </c>
    </row>
    <row r="22" spans="1:4" ht="18.75">
      <c r="A22" s="7" t="s">
        <v>46</v>
      </c>
      <c r="B22" s="8" t="s">
        <v>41</v>
      </c>
      <c r="C22" s="6" t="e">
        <f>C19+C21</f>
        <v>#DIV/0!</v>
      </c>
      <c r="D22" t="s">
        <v>45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 Barker</cp:lastModifiedBy>
  <dcterms:created xsi:type="dcterms:W3CDTF">2010-01-27T13:02:33Z</dcterms:created>
  <dcterms:modified xsi:type="dcterms:W3CDTF">2010-02-06T14:12:20Z</dcterms:modified>
</cp:coreProperties>
</file>